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<sst xmlns="http://schemas.openxmlformats.org/spreadsheetml/2006/main" count="228" uniqueCount="195">
  <si>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</si>
  <si>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</si>
  <si>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</si>
  <si>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</si>
  <si>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</si>
  <si>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</si>
  <si>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</si>
  <si>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</si>
  <si>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</si>
  <si>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</si>
  <si>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</si>
  <si>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</si>
  <si>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</si>
  <si>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</si>
  <si>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</si>
  <si>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</si>
  <si>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</si>
  <si>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</si>
  <si>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</si>
  <si>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</si>
  <si>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</si>
  <si>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</si>
  <si>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</si>
  <si>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</si>
  <si>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</si>
  <si>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</si>
  <si>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</si>
  <si>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</si>
  <si>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</si>
  <si>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</si>
  <si>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</si>
  <si>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</si>
  <si>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</si>
  <si>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</si>
  <si>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</si>
  <si>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</si>
  <si>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</si>
  <si>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</si>
  <si>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</si>
  <si>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</si>
  <si>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</si>
  <si>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</si>
  <si>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</si>
  <si>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</si>
  <si>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</si>
  <si>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</si>
  <si>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</si>
  <si>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</si>
  <si>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</si>
  <si>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</si>
  <si>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</si>
  <si>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</si>
  <si>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</si>
  <si>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</si>
  <si>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</si>
  <si>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</si>
  <si>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</si>
  <si>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</si>
  <si>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</si>
  <si>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</si>
  <si>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</si>
  <si>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</si>
  <si>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</si>
  <si>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</si>
  <si>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</si>
  <si>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</si>
  <si>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</si>
  <si>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</si>
  <si>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</si>
  <si>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</si>
  <si>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</si>
  <si>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</si>
  <si>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</si>
  <si>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</si>
  <si>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</si>
  <si>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</si>
  <si>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</si>
  <si>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</si>
  <si>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</si>
  <si>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</si>
  <si>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</si>
  <si>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</si>
  <si>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</si>
  <si>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</si>
  <si>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</si>
  <si>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</si>
  <si>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</si>
  <si>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</si>
  <si>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</si>
  <si>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</si>
  <si>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</si>
  <si>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</si>
  <si>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</si>
  <si>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</si>
  <si>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</si>
  <si>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</si>
  <si>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</si>
  <si>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</si>
  <si>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</si>
  <si>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</si>
  <si>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</si>
  <si>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</si>
  <si>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</si>
  <si>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</si>
  <si>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</si>
  <si>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</si>
  <si>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</si>
  <si>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</si>
  <si>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</si>
  <si>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</si>
  <si>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</si>
  <si>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</si>
  <si>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</si>
  <si>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</si>
  <si>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</si>
  <si>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</si>
  <si>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</si>
  <si>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</si>
  <si>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</si>
  <si>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</si>
  <si>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</si>
  <si>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</si>
  <si>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</si>
  <si>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</si>
  <si>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</si>
  <si>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</si>
  <si>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</si>
  <si>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</si>
  <si>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</si>
  <si>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</si>
  <si>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</si>
  <si>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</si>
  <si>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</si>
  <si>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</si>
  <si>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</si>
  <si>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</si>
  <si>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</si>
  <si>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</si>
  <si>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</si>
  <si>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</si>
  <si>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</si>
  <si>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</si>
  <si>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</si>
  <si>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</si>
  <si>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</si>
  <si>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</si>
  <si>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</si>
  <si>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</si>
  <si>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</si>
  <si>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</si>
  <si>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</si>
  <si>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</si>
  <si>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</si>
  <si>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</si>
  <si>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</si>
  <si>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</si>
  <si>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</si>
  <si>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</si>
  <si>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</si>
  <si>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</si>
  <si>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</si>
  <si>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</si>
  <si>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</si>
  <si>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</si>
  <si>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</si>
  <si>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</si>
  <si>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</si>
  <si>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</si>
  <si>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</si>
  <si>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</si>
  <si>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</si>
  <si>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</si>
  <si>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</si>
  <si>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</si>
  <si>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</si>
  <si>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</si>
  <si>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</si>
  <si>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</si>
  <si>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</si>
  <si>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</si>
  <si>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</si>
  <si>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</si>
  <si>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</si>
  <si>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</si>
  <si>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</si>
  <si>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</si>
  <si>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</si>
  <si>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</si>
  <si>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</si>
  <si>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 xml:space="preserve">PAGAL 2013 M. KOVO 31  D. DUOMENIS </t>
  </si>
  <si>
    <t>190230258 Kosmoso g. 12 LT-31104 Visaginas</t>
  </si>
  <si>
    <t>Direktorė</t>
  </si>
  <si>
    <t>Vilija Kriaučiūnienė</t>
  </si>
  <si>
    <t>2013-04-22  Nr.( 6.6) 32</t>
  </si>
  <si>
    <t>Visagino vaikų lopšelis-darželis ,,Kulverstūkas''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</si>
</sst>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4">
      <selection activeCell="A14" sqref="A14: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03" t="s">
        <v>95</v>
      </c>
      <c r="F2" s="104"/>
      <c r="G2" s="104"/>
    </row>
    <row r="3" spans="5:7" ht="12.75">
      <c r="E3" s="105" t="s">
        <v>113</v>
      </c>
      <c r="F3" s="106"/>
      <c r="G3" s="106"/>
    </row>
    <row r="5" spans="1:7" ht="12.75">
      <c r="A5" s="102" t="s">
        <v>94</v>
      </c>
      <c r="B5" s="112"/>
      <c r="C5" s="112"/>
      <c r="D5" s="112"/>
      <c r="E5" s="112"/>
      <c r="F5" s="101"/>
      <c r="G5" s="101"/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107" t="s">
        <v>194</v>
      </c>
      <c r="B7" s="108"/>
      <c r="C7" s="108"/>
      <c r="D7" s="108"/>
      <c r="E7" s="108"/>
      <c r="F7" s="109"/>
      <c r="G7" s="109"/>
    </row>
    <row r="8" spans="1:7" ht="12.75">
      <c r="A8" s="110" t="s">
        <v>114</v>
      </c>
      <c r="B8" s="111"/>
      <c r="C8" s="111"/>
      <c r="D8" s="111"/>
      <c r="E8" s="111"/>
      <c r="F8" s="101"/>
      <c r="G8" s="101"/>
    </row>
    <row r="9" spans="1:7" ht="12.75" customHeight="1">
      <c r="A9" s="107" t="s">
        <v>190</v>
      </c>
      <c r="B9" s="108"/>
      <c r="C9" s="108"/>
      <c r="D9" s="108"/>
      <c r="E9" s="108"/>
      <c r="F9" s="109"/>
      <c r="G9" s="109"/>
    </row>
    <row r="10" spans="1:7" ht="12.75">
      <c r="A10" s="118" t="s">
        <v>115</v>
      </c>
      <c r="B10" s="119"/>
      <c r="C10" s="119"/>
      <c r="D10" s="119"/>
      <c r="E10" s="119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12.75">
      <c r="A12" s="117"/>
      <c r="B12" s="101"/>
      <c r="C12" s="101"/>
      <c r="D12" s="101"/>
      <c r="E12" s="101"/>
    </row>
    <row r="13" spans="1:7" ht="12.75">
      <c r="A13" s="102" t="s">
        <v>0</v>
      </c>
      <c r="B13" s="112"/>
      <c r="C13" s="112"/>
      <c r="D13" s="112"/>
      <c r="E13" s="112"/>
      <c r="F13" s="121"/>
      <c r="G13" s="121"/>
    </row>
    <row r="14" spans="1:7" ht="12.75">
      <c r="A14" s="102" t="s">
        <v>189</v>
      </c>
      <c r="B14" s="112"/>
      <c r="C14" s="112"/>
      <c r="D14" s="112"/>
      <c r="E14" s="112"/>
      <c r="F14" s="121"/>
      <c r="G14" s="121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22" t="s">
        <v>193</v>
      </c>
      <c r="B16" s="123"/>
      <c r="C16" s="123"/>
      <c r="D16" s="123"/>
      <c r="E16" s="123"/>
      <c r="F16" s="124"/>
      <c r="G16" s="124"/>
    </row>
    <row r="17" spans="1:7" ht="12.75">
      <c r="A17" s="110" t="s">
        <v>1</v>
      </c>
      <c r="B17" s="110"/>
      <c r="C17" s="110"/>
      <c r="D17" s="110"/>
      <c r="E17" s="110"/>
      <c r="F17" s="125"/>
      <c r="G17" s="125"/>
    </row>
    <row r="18" spans="1:7" ht="12.75" customHeight="1">
      <c r="A18" s="8"/>
      <c r="B18" s="9"/>
      <c r="C18" s="9"/>
      <c r="D18" s="126" t="s">
        <v>126</v>
      </c>
      <c r="E18" s="126"/>
      <c r="F18" s="126"/>
      <c r="G18" s="126"/>
    </row>
    <row r="19" spans="1:9" ht="67.5" customHeight="1">
      <c r="A19" s="3" t="s">
        <v>2</v>
      </c>
      <c r="B19" s="114" t="s">
        <v>3</v>
      </c>
      <c r="C19" s="115"/>
      <c r="D19" s="116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1797565.3100000003</v>
      </c>
      <c r="G20" s="87">
        <f>SUM(G21,G27,G38,G39)</f>
        <v>1812407.7299999997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0" t="s">
        <v>131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0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0" t="s">
        <v>133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0" t="s">
        <v>134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0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1797565.3100000003</v>
      </c>
      <c r="G27" s="88">
        <f>SUM(G28:G37)</f>
        <v>1812407.7299999997</v>
      </c>
      <c r="I27" s="90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0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1750274.12</v>
      </c>
      <c r="G29" s="88">
        <v>1760574.38</v>
      </c>
      <c r="I29" s="90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27010.52</v>
      </c>
      <c r="G30" s="88">
        <v>28568.84</v>
      </c>
      <c r="I30" s="90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0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8767.61</v>
      </c>
      <c r="G32" s="88">
        <v>11061.63</v>
      </c>
      <c r="I32" s="90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0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0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4172.61</v>
      </c>
      <c r="G35" s="88">
        <v>4438.89</v>
      </c>
      <c r="I35" s="90" t="s">
        <v>143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7340.45</v>
      </c>
      <c r="G36" s="88">
        <v>7763.99</v>
      </c>
      <c r="I36" s="90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0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0" t="s">
        <v>146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0" t="s">
        <v>147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0" t="s">
        <v>148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180093.40999999997</v>
      </c>
      <c r="G41" s="87">
        <f>SUM(G42,G48,G49,G56,G57)</f>
        <v>119380.88</v>
      </c>
      <c r="I41" s="91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3086.13</v>
      </c>
      <c r="G42" s="88">
        <f>SUM(G43:G47)</f>
        <v>1451.89</v>
      </c>
      <c r="I42" s="90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0" t="s">
        <v>149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3086.13</v>
      </c>
      <c r="G44" s="88">
        <v>1451.89</v>
      </c>
      <c r="I44" s="90" t="s">
        <v>150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0" t="s">
        <v>151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0" t="s">
        <v>152</v>
      </c>
    </row>
    <row r="47" spans="1:9" s="12" customFormat="1" ht="12.75" customHeight="1">
      <c r="A47" s="18" t="s">
        <v>93</v>
      </c>
      <c r="B47" s="32"/>
      <c r="C47" s="127" t="s">
        <v>104</v>
      </c>
      <c r="D47" s="128"/>
      <c r="E47" s="82"/>
      <c r="F47" s="88"/>
      <c r="G47" s="88"/>
      <c r="I47" s="90" t="s">
        <v>153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29.28</v>
      </c>
      <c r="G48" s="88">
        <v>3075.7</v>
      </c>
      <c r="I48" s="90" t="s">
        <v>154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174082.31999999998</v>
      </c>
      <c r="G49" s="88">
        <f>SUM(G50:G55)</f>
        <v>114520.8</v>
      </c>
      <c r="I49" s="90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0" t="s">
        <v>155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0" t="s">
        <v>156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0" t="s">
        <v>157</v>
      </c>
    </row>
    <row r="53" spans="1:9" s="12" customFormat="1" ht="12.75" customHeight="1">
      <c r="A53" s="18" t="s">
        <v>41</v>
      </c>
      <c r="B53" s="26"/>
      <c r="C53" s="127" t="s">
        <v>90</v>
      </c>
      <c r="D53" s="128"/>
      <c r="E53" s="85"/>
      <c r="F53" s="88">
        <v>1715.36</v>
      </c>
      <c r="G53" s="88">
        <v>2052.52</v>
      </c>
      <c r="I53" s="90" t="s">
        <v>158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172366.96</v>
      </c>
      <c r="G54" s="88">
        <v>112468.28</v>
      </c>
      <c r="I54" s="90" t="s">
        <v>159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0" t="s">
        <v>160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0" t="s">
        <v>161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2895.68</v>
      </c>
      <c r="G57" s="88">
        <v>332.49</v>
      </c>
      <c r="I57" s="90" t="s">
        <v>162</v>
      </c>
    </row>
    <row r="58" spans="1:9" s="12" customFormat="1" ht="12.75" customHeight="1">
      <c r="A58" s="30"/>
      <c r="B58" s="93" t="s">
        <v>58</v>
      </c>
      <c r="C58" s="94"/>
      <c r="D58" s="95"/>
      <c r="E58" s="96"/>
      <c r="F58" s="97">
        <f>SUM(F20,F40,F41)</f>
        <v>1977658.7200000002</v>
      </c>
      <c r="G58" s="97">
        <f>SUM(G20,G40,G41)</f>
        <v>1931788.6099999999</v>
      </c>
      <c r="I58" s="90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1799086.9100000001</v>
      </c>
      <c r="G59" s="87">
        <f>SUM(G60:G63)</f>
        <v>1812803.26</v>
      </c>
      <c r="I59" s="91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163206.88</v>
      </c>
      <c r="G60" s="88">
        <v>163628.19</v>
      </c>
      <c r="I60" s="90" t="s">
        <v>183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598581.05</v>
      </c>
      <c r="G61" s="88">
        <v>605180.81</v>
      </c>
      <c r="I61" s="90" t="s">
        <v>184</v>
      </c>
    </row>
    <row r="62" spans="1:9" s="12" customFormat="1" ht="12.75" customHeight="1">
      <c r="A62" s="30" t="s">
        <v>36</v>
      </c>
      <c r="B62" s="129" t="s">
        <v>105</v>
      </c>
      <c r="C62" s="130"/>
      <c r="D62" s="131"/>
      <c r="E62" s="30"/>
      <c r="F62" s="88">
        <v>964797.94</v>
      </c>
      <c r="G62" s="88">
        <v>971129.47</v>
      </c>
      <c r="I62" s="90" t="s">
        <v>185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72501.04</v>
      </c>
      <c r="G63" s="88">
        <v>72864.79</v>
      </c>
      <c r="I63" s="90" t="s">
        <v>186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180368.63999999998</v>
      </c>
      <c r="G64" s="87">
        <f>SUM(G65,G69)</f>
        <v>113538.98999999999</v>
      </c>
      <c r="I64" s="91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0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0" t="s">
        <v>187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0" t="s">
        <v>163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0" t="s">
        <v>164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180368.63999999998</v>
      </c>
      <c r="G69" s="88">
        <f>SUM(G70:G75,G78:G83)</f>
        <v>113538.98999999999</v>
      </c>
      <c r="I69" s="90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0" t="s">
        <v>165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0" t="s">
        <v>166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0" t="s">
        <v>167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0" t="s">
        <v>168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0" t="s">
        <v>169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21721.41</v>
      </c>
      <c r="G75" s="88">
        <f>SUM(G76,G77)</f>
        <v>0</v>
      </c>
      <c r="I75" s="90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  <c r="I76" s="90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21721.41</v>
      </c>
      <c r="G77" s="88"/>
      <c r="I77" s="90" t="s">
        <v>171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0" t="s">
        <v>172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0" t="s">
        <v>173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31569.51</v>
      </c>
      <c r="G80" s="88"/>
      <c r="I80" s="90" t="s">
        <v>174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60269.57</v>
      </c>
      <c r="G81" s="88">
        <v>45441.77</v>
      </c>
      <c r="I81" s="90" t="s">
        <v>175</v>
      </c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66119.32</v>
      </c>
      <c r="G82" s="88">
        <v>66119.32</v>
      </c>
      <c r="I82" s="90" t="s">
        <v>176</v>
      </c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>
        <v>688.83</v>
      </c>
      <c r="G83" s="88">
        <v>1977.9</v>
      </c>
      <c r="I83" s="90" t="s">
        <v>177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-1796.83</v>
      </c>
      <c r="G84" s="87">
        <f>SUM(G85,G86,G89,G90)</f>
        <v>5446.359999999497</v>
      </c>
      <c r="I84" s="91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0" t="s">
        <v>178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0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0" t="s">
        <v>179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0" t="s">
        <v>180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0" t="s">
        <v>181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-1796.83</v>
      </c>
      <c r="G90" s="88">
        <f>SUM(G91,G92)</f>
        <v>5446.359999999497</v>
      </c>
      <c r="I90" s="90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-7243.19</v>
      </c>
      <c r="G91" s="88">
        <v>89.45999999949709</v>
      </c>
      <c r="I91" s="90" t="s">
        <v>182</v>
      </c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5446.36</v>
      </c>
      <c r="G92" s="88">
        <v>5356.9</v>
      </c>
      <c r="I92" s="90" t="s">
        <v>188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1"/>
    </row>
    <row r="94" spans="1:9" s="12" customFormat="1" ht="25.5" customHeight="1">
      <c r="A94" s="98"/>
      <c r="B94" s="132" t="s">
        <v>121</v>
      </c>
      <c r="C94" s="133"/>
      <c r="D94" s="134"/>
      <c r="E94" s="96"/>
      <c r="F94" s="99">
        <f>SUM(F59,F64,F84,F93)</f>
        <v>1977658.72</v>
      </c>
      <c r="G94" s="99">
        <f>SUM(G59,G64,G84,G93)</f>
        <v>1931788.6099999994</v>
      </c>
      <c r="I94" s="92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35" t="s">
        <v>191</v>
      </c>
      <c r="B96" s="135"/>
      <c r="C96" s="100"/>
      <c r="D96" s="100"/>
      <c r="E96" s="100"/>
      <c r="F96" s="108" t="s">
        <v>192</v>
      </c>
      <c r="G96" s="108"/>
    </row>
    <row r="97" spans="1:7" s="12" customFormat="1" ht="12.75">
      <c r="A97" s="110" t="s">
        <v>124</v>
      </c>
      <c r="B97" s="110"/>
      <c r="C97" s="110"/>
      <c r="D97" s="110"/>
      <c r="E97" s="110"/>
      <c r="F97" s="110" t="s">
        <v>112</v>
      </c>
      <c r="G97" s="110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89"/>
    </row>
  </sheetData>
  <mergeCells count="22">
    <mergeCell ref="F96:G96"/>
    <mergeCell ref="F97:G97"/>
    <mergeCell ref="C47:D47"/>
    <mergeCell ref="C53:D53"/>
    <mergeCell ref="B62:D62"/>
    <mergeCell ref="B94:D94"/>
    <mergeCell ref="A97:E97"/>
    <mergeCell ref="A96:B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user</dc:creator>
  <cp:keywords/>
  <dc:description/>
  <cp:lastModifiedBy>user</cp:lastModifiedBy>
  <cp:lastPrinted>2013-05-09T06:57:07Z</cp:lastPrinted>
  <dcterms:created xsi:type="dcterms:W3CDTF">2009-07-20T14:30:53Z</dcterms:created>
  <dcterms:modified xsi:type="dcterms:W3CDTF">2013-07-18T07:00:24Z</dcterms:modified>
  <cp:category/>
  <cp:version/>
  <cp:contentType/>
  <cp:contentStatus/>
</cp:coreProperties>
</file>