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420" windowWidth="15480" windowHeight="11640" activeTab="0"/>
  </bookViews>
  <sheets>
    <sheet name="2" sheetId="1" r:id="rId1"/>
  </sheets>
  <definedNames>
    <definedName name="_xlnm.Print_Titles" localSheetId="0">'2'!$23:$23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<sst xmlns="http://schemas.openxmlformats.org/spreadsheetml/2006/main" count="169" uniqueCount="137">
  <si>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</si>
  <si>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</si>
  <si>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</si>
  <si>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</si>
  <si>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</si>
  <si>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</si>
  <si>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</si>
  <si>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</si>
  <si>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</si>
  <si>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</si>
  <si>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</si>
  <si>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</si>
  <si>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</si>
  <si>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</si>
  <si>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</si>
  <si>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</si>
  <si>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</si>
  <si>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</si>
  <si>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</si>
  <si>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</si>
  <si>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</si>
  <si>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</si>
  <si>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</si>
  <si>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</si>
  <si>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</si>
  <si>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</si>
  <si>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</si>
  <si>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</si>
  <si>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</si>
  <si>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</si>
  <si>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</si>
  <si>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</si>
  <si>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</si>
  <si>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</si>
  <si>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</si>
  <si>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</si>
  <si>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</si>
  <si>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</si>
  <si>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</si>
  <si>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</si>
  <si>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</si>
  <si>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</si>
  <si>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</si>
  <si>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</si>
  <si>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</si>
  <si>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</si>
  <si>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</si>
  <si>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</si>
  <si>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</si>
  <si>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</si>
  <si>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</si>
  <si>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</si>
  <si>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</si>
  <si>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</si>
  <si>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</si>
  <si>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</si>
  <si>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</si>
  <si>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</si>
  <si>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</si>
  <si>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</si>
  <si>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</si>
  <si>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</si>
  <si>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</si>
  <si>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</si>
  <si>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</si>
  <si>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</si>
  <si>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</si>
  <si>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</si>
  <si>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</si>
  <si>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</si>
  <si>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</si>
  <si>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</si>
  <si>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</si>
  <si>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</si>
  <si>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</si>
  <si>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</si>
  <si>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</si>
  <si>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</si>
  <si>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</si>
  <si>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</si>
  <si>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</si>
  <si>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</si>
  <si>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</si>
  <si>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</si>
  <si>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</si>
  <si>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</si>
  <si>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</si>
  <si>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</si>
  <si>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</si>
  <si>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</si>
  <si>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</si>
  <si>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</si>
  <si>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</si>
  <si>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</si>
  <si>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</si>
  <si>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</si>
  <si>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</si>
  <si>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</si>
  <si>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</si>
  <si>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</si>
  <si>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</si>
  <si>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</si>
  <si>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</si>
  <si>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</si>
  <si>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</si>
  <si>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</si>
  <si>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</si>
  <si>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</si>
  <si>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</si>
  <si>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</si>
  <si>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</si>
  <si>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</si>
  <si>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</si>
  <si>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</si>
  <si>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</si>
  <si>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</si>
  <si>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</si>
  <si>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</si>
  <si>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</si>
  <si>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</si>
  <si>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</si>
  <si>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</si>
  <si>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</si>
  <si>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</si>
  <si>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</si>
  <si>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</si>
  <si>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</si>
  <si>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</si>
  <si>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</si>
  <si>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Visagino vaikų lopšelis-darželis ,,Kūlverstukas''</t>
  </si>
  <si>
    <t>Kodas 190230258, Kosmoso g. 12, Visaginas</t>
  </si>
  <si>
    <t>(viešojo sektoriaus subjekto, parengusio finansinės būklės ataskaitą (konsoliduotąją finansinės būklės ataskaitą), kodas, adresas)</t>
  </si>
  <si>
    <t xml:space="preserve">                                                                                                     (data)</t>
  </si>
  <si>
    <r>
      <t>__</t>
    </r>
    <r>
      <rPr>
        <u val="single"/>
        <sz val="10"/>
        <rFont val="Arial"/>
        <family val="2"/>
      </rPr>
      <t>Direktorė</t>
    </r>
    <r>
      <rPr>
        <sz val="10"/>
        <rFont val="Arial"/>
        <family val="0"/>
      </rPr>
      <t xml:space="preserve">____________________________________              ________________                                     </t>
    </r>
  </si>
  <si>
    <t>Vilija Kriaučiūnienė</t>
  </si>
  <si>
    <t>PAGAL 2014 M. BIRŽELIO 30 D. DUOMENIS</t>
  </si>
  <si>
    <r>
      <t xml:space="preserve">2014-07-             </t>
    </r>
    <r>
      <rPr>
        <sz val="10"/>
        <rFont val="Times New Roman"/>
        <family val="1"/>
      </rPr>
      <t xml:space="preserve">   Nr. __</t>
    </r>
    <r>
      <rPr>
        <u val="single"/>
        <sz val="10"/>
        <rFont val="Times New Roman"/>
        <family val="1"/>
      </rPr>
      <t>(6.6)-                              .</t>
    </r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</si>
</sst>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16" fontId="3" fillId="2" borderId="3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 quotePrefix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2" fontId="10" fillId="2" borderId="9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showGridLines="0" tabSelected="1" zoomScaleSheetLayoutView="100" workbookViewId="0" topLeftCell="A4">
      <selection activeCell="H19" sqref="H19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67"/>
      <c r="B1" s="42"/>
      <c r="C1" s="42"/>
      <c r="D1" s="42"/>
      <c r="E1" s="68"/>
      <c r="F1" s="67"/>
      <c r="G1" s="67"/>
    </row>
    <row r="2" spans="5:7" ht="12.75">
      <c r="E2" s="98" t="s">
        <v>94</v>
      </c>
      <c r="F2" s="99"/>
      <c r="G2" s="99"/>
    </row>
    <row r="3" spans="5:7" ht="12.75">
      <c r="E3" s="100" t="s">
        <v>112</v>
      </c>
      <c r="F3" s="101"/>
      <c r="G3" s="101"/>
    </row>
    <row r="5" spans="1:7" ht="12.75">
      <c r="A5" s="102" t="s">
        <v>93</v>
      </c>
      <c r="B5" s="102"/>
      <c r="C5" s="102"/>
      <c r="D5" s="102"/>
      <c r="E5" s="102"/>
      <c r="F5" s="103"/>
      <c r="G5" s="103"/>
    </row>
    <row r="6" spans="1:7" ht="12.75">
      <c r="A6" s="104"/>
      <c r="B6" s="104"/>
      <c r="C6" s="104"/>
      <c r="D6" s="104"/>
      <c r="E6" s="104"/>
      <c r="F6" s="104"/>
      <c r="G6" s="104"/>
    </row>
    <row r="7" spans="1:7" ht="12.75">
      <c r="A7" s="83"/>
      <c r="B7" s="83"/>
      <c r="C7" s="83"/>
      <c r="D7" s="83"/>
      <c r="E7" s="83"/>
      <c r="F7" s="83"/>
      <c r="G7" s="83"/>
    </row>
    <row r="8" spans="1:7" ht="13.5">
      <c r="A8" s="105" t="s">
        <v>129</v>
      </c>
      <c r="B8" s="105"/>
      <c r="C8" s="105"/>
      <c r="D8" s="105"/>
      <c r="E8" s="105"/>
      <c r="F8" s="106"/>
      <c r="G8" s="106"/>
    </row>
    <row r="9" spans="1:7" ht="12.75">
      <c r="A9" s="107" t="s">
        <v>113</v>
      </c>
      <c r="B9" s="107"/>
      <c r="C9" s="107"/>
      <c r="D9" s="107"/>
      <c r="E9" s="107"/>
      <c r="F9" s="103"/>
      <c r="G9" s="103"/>
    </row>
    <row r="10" spans="1:7" ht="12.75">
      <c r="A10" s="9"/>
      <c r="B10" s="9"/>
      <c r="C10" s="9"/>
      <c r="D10" s="9"/>
      <c r="E10" s="9"/>
      <c r="F10" s="12"/>
      <c r="G10" s="12"/>
    </row>
    <row r="11" spans="1:7" ht="12.75" customHeight="1">
      <c r="A11" s="108" t="s">
        <v>130</v>
      </c>
      <c r="B11" s="108"/>
      <c r="C11" s="108"/>
      <c r="D11" s="108"/>
      <c r="E11" s="108"/>
      <c r="F11" s="109"/>
      <c r="G11" s="109"/>
    </row>
    <row r="12" spans="1:7" ht="12.75">
      <c r="A12" s="110" t="s">
        <v>131</v>
      </c>
      <c r="B12" s="110"/>
      <c r="C12" s="110"/>
      <c r="D12" s="110"/>
      <c r="E12" s="110"/>
      <c r="F12" s="111"/>
      <c r="G12" s="111"/>
    </row>
    <row r="13" spans="1:7" ht="12.75">
      <c r="A13" s="111"/>
      <c r="B13" s="111"/>
      <c r="C13" s="111"/>
      <c r="D13" s="111"/>
      <c r="E13" s="111"/>
      <c r="F13" s="111"/>
      <c r="G13" s="111"/>
    </row>
    <row r="14" spans="1:5" ht="12.75">
      <c r="A14" s="103"/>
      <c r="B14" s="103"/>
      <c r="C14" s="103"/>
      <c r="D14" s="103"/>
      <c r="E14" s="103"/>
    </row>
    <row r="15" spans="1:7" ht="12.75">
      <c r="A15" s="102" t="s">
        <v>0</v>
      </c>
      <c r="B15" s="102"/>
      <c r="C15" s="102"/>
      <c r="D15" s="102"/>
      <c r="E15" s="102"/>
      <c r="F15" s="91"/>
      <c r="G15" s="91"/>
    </row>
    <row r="16" spans="1:7" ht="12.75">
      <c r="A16" s="102" t="s">
        <v>135</v>
      </c>
      <c r="B16" s="102"/>
      <c r="C16" s="102"/>
      <c r="D16" s="102"/>
      <c r="E16" s="102"/>
      <c r="F16" s="91"/>
      <c r="G16" s="91"/>
    </row>
    <row r="17" spans="1:7" ht="12.75">
      <c r="A17" s="8"/>
      <c r="B17" s="8"/>
      <c r="C17" s="8"/>
      <c r="D17" s="8"/>
      <c r="E17" s="8"/>
      <c r="F17" s="84"/>
      <c r="G17" s="84"/>
    </row>
    <row r="18" spans="1:7" ht="12.75">
      <c r="A18" s="108" t="s">
        <v>136</v>
      </c>
      <c r="B18" s="107"/>
      <c r="C18" s="107"/>
      <c r="D18" s="107"/>
      <c r="E18" s="107"/>
      <c r="F18" s="103"/>
      <c r="G18" s="103"/>
    </row>
    <row r="19" spans="1:7" ht="12.75">
      <c r="A19" s="112" t="s">
        <v>132</v>
      </c>
      <c r="B19" s="112"/>
      <c r="C19" s="112"/>
      <c r="D19" s="112"/>
      <c r="E19" s="112"/>
      <c r="F19" s="112"/>
      <c r="G19" s="112"/>
    </row>
    <row r="20" spans="1:7" ht="12.75">
      <c r="A20" s="85"/>
      <c r="B20" s="85"/>
      <c r="C20" s="85"/>
      <c r="D20" s="85"/>
      <c r="E20" s="85"/>
      <c r="F20" s="85"/>
      <c r="G20" s="85"/>
    </row>
    <row r="21" spans="1:7" ht="12.75">
      <c r="A21" s="85"/>
      <c r="B21" s="85"/>
      <c r="C21" s="85"/>
      <c r="D21" s="85"/>
      <c r="E21" s="85"/>
      <c r="F21" s="85"/>
      <c r="G21" s="85"/>
    </row>
    <row r="22" spans="1:7" ht="12.75" customHeight="1">
      <c r="A22" s="8"/>
      <c r="B22" s="9"/>
      <c r="C22" s="9"/>
      <c r="D22" s="97" t="s">
        <v>124</v>
      </c>
      <c r="E22" s="97"/>
      <c r="F22" s="97"/>
      <c r="G22" s="97"/>
    </row>
    <row r="23" spans="1:7" ht="67.5" customHeight="1">
      <c r="A23" s="3" t="s">
        <v>1</v>
      </c>
      <c r="B23" s="94" t="s">
        <v>2</v>
      </c>
      <c r="C23" s="95"/>
      <c r="D23" s="96"/>
      <c r="E23" s="2" t="s">
        <v>3</v>
      </c>
      <c r="F23" s="1" t="s">
        <v>4</v>
      </c>
      <c r="G23" s="1" t="s">
        <v>5</v>
      </c>
    </row>
    <row r="24" spans="1:7" s="12" customFormat="1" ht="12.75" customHeight="1">
      <c r="A24" s="1" t="s">
        <v>6</v>
      </c>
      <c r="B24" s="13" t="s">
        <v>7</v>
      </c>
      <c r="C24" s="31"/>
      <c r="D24" s="14"/>
      <c r="E24" s="23"/>
      <c r="F24" s="79">
        <v>1698078.21</v>
      </c>
      <c r="G24" s="79">
        <f>SUM(G25,G31,G42,G43)</f>
        <v>1755718.8100000003</v>
      </c>
    </row>
    <row r="25" spans="1:7" s="12" customFormat="1" ht="12.75" customHeight="1">
      <c r="A25" s="30" t="s">
        <v>8</v>
      </c>
      <c r="B25" s="34" t="s">
        <v>96</v>
      </c>
      <c r="C25" s="15"/>
      <c r="D25" s="16"/>
      <c r="E25" s="23"/>
      <c r="F25" s="80">
        <v>0</v>
      </c>
      <c r="G25" s="80">
        <f>SUM(G26:G30)</f>
        <v>0</v>
      </c>
    </row>
    <row r="26" spans="1:7" s="12" customFormat="1" ht="12.75" customHeight="1">
      <c r="A26" s="23" t="s">
        <v>9</v>
      </c>
      <c r="B26" s="7"/>
      <c r="C26" s="43" t="s">
        <v>10</v>
      </c>
      <c r="D26" s="25"/>
      <c r="E26" s="74"/>
      <c r="F26" s="80"/>
      <c r="G26" s="80"/>
    </row>
    <row r="27" spans="1:7" s="12" customFormat="1" ht="12.75" customHeight="1">
      <c r="A27" s="23" t="s">
        <v>11</v>
      </c>
      <c r="B27" s="7"/>
      <c r="C27" s="43" t="s">
        <v>115</v>
      </c>
      <c r="D27" s="29"/>
      <c r="E27" s="75"/>
      <c r="F27" s="80"/>
      <c r="G27" s="80"/>
    </row>
    <row r="28" spans="1:7" s="12" customFormat="1" ht="12.75" customHeight="1">
      <c r="A28" s="23" t="s">
        <v>12</v>
      </c>
      <c r="B28" s="7"/>
      <c r="C28" s="43" t="s">
        <v>13</v>
      </c>
      <c r="D28" s="29"/>
      <c r="E28" s="75"/>
      <c r="F28" s="80"/>
      <c r="G28" s="80"/>
    </row>
    <row r="29" spans="1:7" s="12" customFormat="1" ht="12.75" customHeight="1">
      <c r="A29" s="23" t="s">
        <v>14</v>
      </c>
      <c r="B29" s="7"/>
      <c r="C29" s="43" t="s">
        <v>120</v>
      </c>
      <c r="D29" s="29"/>
      <c r="E29" s="30"/>
      <c r="F29" s="80"/>
      <c r="G29" s="80"/>
    </row>
    <row r="30" spans="1:7" s="12" customFormat="1" ht="12.75" customHeight="1">
      <c r="A30" s="70" t="s">
        <v>92</v>
      </c>
      <c r="B30" s="7"/>
      <c r="C30" s="24" t="s">
        <v>81</v>
      </c>
      <c r="D30" s="25"/>
      <c r="E30" s="30"/>
      <c r="F30" s="80"/>
      <c r="G30" s="80"/>
    </row>
    <row r="31" spans="1:7" s="12" customFormat="1" ht="12.75" customHeight="1">
      <c r="A31" s="19" t="s">
        <v>15</v>
      </c>
      <c r="B31" s="20" t="s">
        <v>16</v>
      </c>
      <c r="C31" s="21"/>
      <c r="D31" s="22"/>
      <c r="E31" s="30"/>
      <c r="F31" s="80">
        <v>1698078.21</v>
      </c>
      <c r="G31" s="80">
        <f>SUM(G32:G41)</f>
        <v>1755718.8100000003</v>
      </c>
    </row>
    <row r="32" spans="1:7" s="12" customFormat="1" ht="12.75" customHeight="1">
      <c r="A32" s="23" t="s">
        <v>17</v>
      </c>
      <c r="B32" s="7"/>
      <c r="C32" s="43" t="s">
        <v>18</v>
      </c>
      <c r="D32" s="29"/>
      <c r="E32" s="75"/>
      <c r="F32" s="80"/>
      <c r="G32" s="80"/>
    </row>
    <row r="33" spans="1:7" s="12" customFormat="1" ht="12.75" customHeight="1">
      <c r="A33" s="23" t="s">
        <v>19</v>
      </c>
      <c r="B33" s="7"/>
      <c r="C33" s="43" t="s">
        <v>20</v>
      </c>
      <c r="D33" s="29"/>
      <c r="E33" s="75"/>
      <c r="F33" s="80">
        <v>1667218.42</v>
      </c>
      <c r="G33" s="80">
        <v>1719022.78</v>
      </c>
    </row>
    <row r="34" spans="1:7" s="12" customFormat="1" ht="12.75" customHeight="1">
      <c r="A34" s="23" t="s">
        <v>21</v>
      </c>
      <c r="B34" s="7"/>
      <c r="C34" s="43" t="s">
        <v>22</v>
      </c>
      <c r="D34" s="29"/>
      <c r="E34" s="75"/>
      <c r="F34" s="80">
        <v>19218.92</v>
      </c>
      <c r="G34" s="80">
        <v>22335.56</v>
      </c>
    </row>
    <row r="35" spans="1:7" s="12" customFormat="1" ht="12.75" customHeight="1">
      <c r="A35" s="23" t="s">
        <v>23</v>
      </c>
      <c r="B35" s="7"/>
      <c r="C35" s="43" t="s">
        <v>24</v>
      </c>
      <c r="D35" s="29"/>
      <c r="E35" s="75"/>
      <c r="F35" s="80"/>
      <c r="G35" s="80"/>
    </row>
    <row r="36" spans="1:7" s="12" customFormat="1" ht="12.75" customHeight="1">
      <c r="A36" s="23" t="s">
        <v>25</v>
      </c>
      <c r="B36" s="7"/>
      <c r="C36" s="43" t="s">
        <v>26</v>
      </c>
      <c r="D36" s="29"/>
      <c r="E36" s="75"/>
      <c r="F36" s="80">
        <v>3576.91</v>
      </c>
      <c r="G36" s="80">
        <v>4916.87</v>
      </c>
    </row>
    <row r="37" spans="1:7" s="12" customFormat="1" ht="12.75" customHeight="1">
      <c r="A37" s="23" t="s">
        <v>27</v>
      </c>
      <c r="B37" s="7"/>
      <c r="C37" s="43" t="s">
        <v>28</v>
      </c>
      <c r="D37" s="29"/>
      <c r="E37" s="75"/>
      <c r="F37" s="80"/>
      <c r="G37" s="80"/>
    </row>
    <row r="38" spans="1:7" s="12" customFormat="1" ht="12.75" customHeight="1">
      <c r="A38" s="23" t="s">
        <v>29</v>
      </c>
      <c r="B38" s="7"/>
      <c r="C38" s="43" t="s">
        <v>30</v>
      </c>
      <c r="D38" s="29"/>
      <c r="E38" s="75"/>
      <c r="F38" s="80"/>
      <c r="G38" s="80"/>
    </row>
    <row r="39" spans="1:7" s="12" customFormat="1" ht="12.75" customHeight="1">
      <c r="A39" s="23" t="s">
        <v>31</v>
      </c>
      <c r="B39" s="7"/>
      <c r="C39" s="43" t="s">
        <v>32</v>
      </c>
      <c r="D39" s="29"/>
      <c r="E39" s="75"/>
      <c r="F39" s="80">
        <v>2841.21</v>
      </c>
      <c r="G39" s="80">
        <v>3373.77</v>
      </c>
    </row>
    <row r="40" spans="1:7" s="12" customFormat="1" ht="12.75" customHeight="1">
      <c r="A40" s="23" t="s">
        <v>33</v>
      </c>
      <c r="B40" s="26"/>
      <c r="C40" s="45" t="s">
        <v>114</v>
      </c>
      <c r="D40" s="46"/>
      <c r="E40" s="75"/>
      <c r="F40" s="80">
        <v>5222.750000000007</v>
      </c>
      <c r="G40" s="80">
        <v>6069.830000000009</v>
      </c>
    </row>
    <row r="41" spans="1:7" s="12" customFormat="1" ht="12.75" customHeight="1">
      <c r="A41" s="23" t="s">
        <v>34</v>
      </c>
      <c r="B41" s="7"/>
      <c r="C41" s="43" t="s">
        <v>123</v>
      </c>
      <c r="D41" s="29"/>
      <c r="E41" s="30"/>
      <c r="F41" s="80"/>
      <c r="G41" s="80"/>
    </row>
    <row r="42" spans="1:7" s="12" customFormat="1" ht="12.75" customHeight="1">
      <c r="A42" s="30" t="s">
        <v>35</v>
      </c>
      <c r="B42" s="6" t="s">
        <v>36</v>
      </c>
      <c r="C42" s="6"/>
      <c r="D42" s="44"/>
      <c r="E42" s="30"/>
      <c r="F42" s="80"/>
      <c r="G42" s="80"/>
    </row>
    <row r="43" spans="1:7" s="12" customFormat="1" ht="12.75" customHeight="1">
      <c r="A43" s="30" t="s">
        <v>43</v>
      </c>
      <c r="B43" s="6" t="s">
        <v>44</v>
      </c>
      <c r="C43" s="6"/>
      <c r="D43" s="44"/>
      <c r="E43" s="76"/>
      <c r="F43" s="80"/>
      <c r="G43" s="80"/>
    </row>
    <row r="44" spans="1:7" s="12" customFormat="1" ht="12.75" customHeight="1">
      <c r="A44" s="1" t="s">
        <v>45</v>
      </c>
      <c r="B44" s="13" t="s">
        <v>46</v>
      </c>
      <c r="C44" s="31"/>
      <c r="D44" s="14"/>
      <c r="E44" s="75"/>
      <c r="F44" s="80"/>
      <c r="G44" s="80"/>
    </row>
    <row r="45" spans="1:7" s="12" customFormat="1" ht="12.75" customHeight="1">
      <c r="A45" s="3" t="s">
        <v>47</v>
      </c>
      <c r="B45" s="59" t="s">
        <v>48</v>
      </c>
      <c r="C45" s="32"/>
      <c r="D45" s="60"/>
      <c r="E45" s="30"/>
      <c r="F45" s="79">
        <v>271753.55</v>
      </c>
      <c r="G45" s="79">
        <f>SUM(G46,G52,G53,G60,G61)</f>
        <v>114927.04999999999</v>
      </c>
    </row>
    <row r="46" spans="1:7" s="12" customFormat="1" ht="12.75" customHeight="1">
      <c r="A46" s="53" t="s">
        <v>8</v>
      </c>
      <c r="B46" s="48" t="s">
        <v>49</v>
      </c>
      <c r="C46" s="50"/>
      <c r="D46" s="61"/>
      <c r="E46" s="30"/>
      <c r="F46" s="80">
        <v>1897.83</v>
      </c>
      <c r="G46" s="80">
        <f>SUM(G47:G51)</f>
        <v>2321.05</v>
      </c>
    </row>
    <row r="47" spans="1:7" s="12" customFormat="1" ht="12.75" customHeight="1">
      <c r="A47" s="18" t="s">
        <v>9</v>
      </c>
      <c r="B47" s="26"/>
      <c r="C47" s="45" t="s">
        <v>50</v>
      </c>
      <c r="D47" s="46"/>
      <c r="E47" s="75"/>
      <c r="F47" s="80"/>
      <c r="G47" s="80"/>
    </row>
    <row r="48" spans="1:7" s="12" customFormat="1" ht="12.75" customHeight="1">
      <c r="A48" s="18" t="s">
        <v>11</v>
      </c>
      <c r="B48" s="26"/>
      <c r="C48" s="45" t="s">
        <v>90</v>
      </c>
      <c r="D48" s="46"/>
      <c r="E48" s="75"/>
      <c r="F48" s="80">
        <v>1897.83</v>
      </c>
      <c r="G48" s="80">
        <v>2321.05</v>
      </c>
    </row>
    <row r="49" spans="1:7" s="12" customFormat="1" ht="12.75">
      <c r="A49" s="18" t="s">
        <v>12</v>
      </c>
      <c r="B49" s="26"/>
      <c r="C49" s="45" t="s">
        <v>116</v>
      </c>
      <c r="D49" s="46"/>
      <c r="E49" s="75"/>
      <c r="F49" s="80"/>
      <c r="G49" s="80"/>
    </row>
    <row r="50" spans="1:7" s="12" customFormat="1" ht="12.75">
      <c r="A50" s="18" t="s">
        <v>14</v>
      </c>
      <c r="B50" s="26"/>
      <c r="C50" s="45" t="s">
        <v>121</v>
      </c>
      <c r="D50" s="46"/>
      <c r="E50" s="75"/>
      <c r="F50" s="80"/>
      <c r="G50" s="80"/>
    </row>
    <row r="51" spans="1:7" s="12" customFormat="1" ht="12.75" customHeight="1">
      <c r="A51" s="18" t="s">
        <v>92</v>
      </c>
      <c r="B51" s="32"/>
      <c r="C51" s="114" t="s">
        <v>103</v>
      </c>
      <c r="D51" s="115"/>
      <c r="E51" s="75"/>
      <c r="F51" s="80"/>
      <c r="G51" s="80"/>
    </row>
    <row r="52" spans="1:7" s="12" customFormat="1" ht="12.75" customHeight="1">
      <c r="A52" s="53" t="s">
        <v>15</v>
      </c>
      <c r="B52" s="62" t="s">
        <v>109</v>
      </c>
      <c r="C52" s="52"/>
      <c r="D52" s="63"/>
      <c r="E52" s="30"/>
      <c r="F52" s="80"/>
      <c r="G52" s="80">
        <v>103.12</v>
      </c>
    </row>
    <row r="53" spans="1:7" s="12" customFormat="1" ht="12.75" customHeight="1">
      <c r="A53" s="53" t="s">
        <v>35</v>
      </c>
      <c r="B53" s="48" t="s">
        <v>97</v>
      </c>
      <c r="C53" s="50"/>
      <c r="D53" s="61"/>
      <c r="E53" s="30"/>
      <c r="F53" s="80">
        <v>265937.09</v>
      </c>
      <c r="G53" s="80">
        <f>SUM(G54:G59)</f>
        <v>111418.43</v>
      </c>
    </row>
    <row r="54" spans="1:7" s="12" customFormat="1" ht="12.75" customHeight="1">
      <c r="A54" s="18" t="s">
        <v>37</v>
      </c>
      <c r="B54" s="50"/>
      <c r="C54" s="71" t="s">
        <v>82</v>
      </c>
      <c r="D54" s="51"/>
      <c r="E54" s="30"/>
      <c r="F54" s="80"/>
      <c r="G54" s="80"/>
    </row>
    <row r="55" spans="1:7" s="12" customFormat="1" ht="12.75" customHeight="1">
      <c r="A55" s="72" t="s">
        <v>38</v>
      </c>
      <c r="B55" s="26"/>
      <c r="C55" s="45" t="s">
        <v>51</v>
      </c>
      <c r="D55" s="27"/>
      <c r="E55" s="77"/>
      <c r="F55" s="80"/>
      <c r="G55" s="80"/>
    </row>
    <row r="56" spans="1:7" s="12" customFormat="1" ht="12.75" customHeight="1">
      <c r="A56" s="18" t="s">
        <v>39</v>
      </c>
      <c r="B56" s="26"/>
      <c r="C56" s="45" t="s">
        <v>52</v>
      </c>
      <c r="D56" s="46"/>
      <c r="E56" s="78"/>
      <c r="F56" s="80"/>
      <c r="G56" s="80"/>
    </row>
    <row r="57" spans="1:7" s="12" customFormat="1" ht="12.75" customHeight="1">
      <c r="A57" s="18" t="s">
        <v>40</v>
      </c>
      <c r="B57" s="26"/>
      <c r="C57" s="114" t="s">
        <v>89</v>
      </c>
      <c r="D57" s="115"/>
      <c r="E57" s="78"/>
      <c r="F57" s="80">
        <v>9919.76</v>
      </c>
      <c r="G57" s="80">
        <v>4783.43</v>
      </c>
    </row>
    <row r="58" spans="1:7" s="12" customFormat="1" ht="12.75" customHeight="1">
      <c r="A58" s="18" t="s">
        <v>41</v>
      </c>
      <c r="B58" s="26"/>
      <c r="C58" s="45" t="s">
        <v>83</v>
      </c>
      <c r="D58" s="46"/>
      <c r="E58" s="78"/>
      <c r="F58" s="80">
        <v>256017.33</v>
      </c>
      <c r="G58" s="80">
        <v>106635</v>
      </c>
    </row>
    <row r="59" spans="1:7" s="12" customFormat="1" ht="12.75" customHeight="1">
      <c r="A59" s="18" t="s">
        <v>42</v>
      </c>
      <c r="B59" s="26"/>
      <c r="C59" s="45" t="s">
        <v>53</v>
      </c>
      <c r="D59" s="46"/>
      <c r="E59" s="30"/>
      <c r="F59" s="80"/>
      <c r="G59" s="80"/>
    </row>
    <row r="60" spans="1:7" s="12" customFormat="1" ht="12.75" customHeight="1">
      <c r="A60" s="53" t="s">
        <v>43</v>
      </c>
      <c r="B60" s="4" t="s">
        <v>54</v>
      </c>
      <c r="C60" s="4"/>
      <c r="D60" s="57"/>
      <c r="E60" s="78"/>
      <c r="F60" s="80"/>
      <c r="G60" s="80"/>
    </row>
    <row r="61" spans="1:7" s="12" customFormat="1" ht="12.75" customHeight="1">
      <c r="A61" s="53" t="s">
        <v>55</v>
      </c>
      <c r="B61" s="4" t="s">
        <v>56</v>
      </c>
      <c r="C61" s="4"/>
      <c r="D61" s="57"/>
      <c r="E61" s="30"/>
      <c r="F61" s="80">
        <v>3918.63</v>
      </c>
      <c r="G61" s="80">
        <v>1084.45</v>
      </c>
    </row>
    <row r="62" spans="1:7" s="12" customFormat="1" ht="20.25" customHeight="1">
      <c r="A62" s="30"/>
      <c r="B62" s="20" t="s">
        <v>57</v>
      </c>
      <c r="C62" s="21"/>
      <c r="D62" s="22"/>
      <c r="E62" s="30"/>
      <c r="F62" s="86">
        <v>1969831.76</v>
      </c>
      <c r="G62" s="86">
        <f>SUM(G24,G44,G45)</f>
        <v>1870645.8600000003</v>
      </c>
    </row>
    <row r="63" spans="1:7" s="12" customFormat="1" ht="12.75" customHeight="1">
      <c r="A63" s="1" t="s">
        <v>58</v>
      </c>
      <c r="B63" s="13" t="s">
        <v>59</v>
      </c>
      <c r="C63" s="13"/>
      <c r="D63" s="66"/>
      <c r="E63" s="30"/>
      <c r="F63" s="79">
        <v>1698699.04</v>
      </c>
      <c r="G63" s="79">
        <f>SUM(G64:G67)</f>
        <v>1756425.4300000002</v>
      </c>
    </row>
    <row r="64" spans="1:7" s="12" customFormat="1" ht="12.75" customHeight="1">
      <c r="A64" s="30" t="s">
        <v>8</v>
      </c>
      <c r="B64" s="6" t="s">
        <v>60</v>
      </c>
      <c r="C64" s="6"/>
      <c r="D64" s="44"/>
      <c r="E64" s="30"/>
      <c r="F64" s="80">
        <v>159408.85</v>
      </c>
      <c r="G64" s="80">
        <v>160895.77</v>
      </c>
    </row>
    <row r="65" spans="1:7" s="12" customFormat="1" ht="12.75" customHeight="1">
      <c r="A65" s="19" t="s">
        <v>15</v>
      </c>
      <c r="B65" s="20" t="s">
        <v>61</v>
      </c>
      <c r="C65" s="21"/>
      <c r="D65" s="22"/>
      <c r="E65" s="19"/>
      <c r="F65" s="80">
        <v>535196.34</v>
      </c>
      <c r="G65" s="80">
        <v>578045.25</v>
      </c>
    </row>
    <row r="66" spans="1:7" s="12" customFormat="1" ht="12.75" customHeight="1">
      <c r="A66" s="30" t="s">
        <v>35</v>
      </c>
      <c r="B66" s="116" t="s">
        <v>104</v>
      </c>
      <c r="C66" s="117"/>
      <c r="D66" s="118"/>
      <c r="E66" s="30"/>
      <c r="F66" s="80">
        <v>933140.29</v>
      </c>
      <c r="G66" s="80">
        <v>945803.35</v>
      </c>
    </row>
    <row r="67" spans="1:7" s="12" customFormat="1" ht="12.75" customHeight="1">
      <c r="A67" s="30" t="s">
        <v>95</v>
      </c>
      <c r="B67" s="6" t="s">
        <v>62</v>
      </c>
      <c r="C67" s="7"/>
      <c r="D67" s="5"/>
      <c r="E67" s="30"/>
      <c r="F67" s="80">
        <v>70953.56</v>
      </c>
      <c r="G67" s="80">
        <v>71681.06</v>
      </c>
    </row>
    <row r="68" spans="1:7" s="12" customFormat="1" ht="12.75" customHeight="1">
      <c r="A68" s="1" t="s">
        <v>63</v>
      </c>
      <c r="B68" s="13" t="s">
        <v>64</v>
      </c>
      <c r="C68" s="31"/>
      <c r="D68" s="14"/>
      <c r="E68" s="30"/>
      <c r="F68" s="79">
        <v>251307.31</v>
      </c>
      <c r="G68" s="79">
        <f>SUM(G69,G73)</f>
        <v>106465</v>
      </c>
    </row>
    <row r="69" spans="1:7" s="12" customFormat="1" ht="12.75" customHeight="1">
      <c r="A69" s="30" t="s">
        <v>8</v>
      </c>
      <c r="B69" s="34" t="s">
        <v>65</v>
      </c>
      <c r="C69" s="35"/>
      <c r="D69" s="17"/>
      <c r="E69" s="30"/>
      <c r="F69" s="80">
        <v>0</v>
      </c>
      <c r="G69" s="80">
        <f>SUM(G70:G72)</f>
        <v>0</v>
      </c>
    </row>
    <row r="70" spans="1:7" s="12" customFormat="1" ht="12.75">
      <c r="A70" s="23" t="s">
        <v>9</v>
      </c>
      <c r="B70" s="39"/>
      <c r="C70" s="43" t="s">
        <v>98</v>
      </c>
      <c r="D70" s="49"/>
      <c r="E70" s="78"/>
      <c r="F70" s="80"/>
      <c r="G70" s="80"/>
    </row>
    <row r="71" spans="1:7" s="12" customFormat="1" ht="12.75" customHeight="1">
      <c r="A71" s="23" t="s">
        <v>11</v>
      </c>
      <c r="B71" s="7"/>
      <c r="C71" s="43" t="s">
        <v>66</v>
      </c>
      <c r="D71" s="29"/>
      <c r="E71" s="30"/>
      <c r="F71" s="80"/>
      <c r="G71" s="80"/>
    </row>
    <row r="72" spans="1:7" s="12" customFormat="1" ht="12.75" customHeight="1">
      <c r="A72" s="23" t="s">
        <v>102</v>
      </c>
      <c r="B72" s="7"/>
      <c r="C72" s="43" t="s">
        <v>67</v>
      </c>
      <c r="D72" s="29"/>
      <c r="E72" s="76"/>
      <c r="F72" s="80"/>
      <c r="G72" s="80"/>
    </row>
    <row r="73" spans="1:7" s="58" customFormat="1" ht="12.75" customHeight="1">
      <c r="A73" s="53" t="s">
        <v>15</v>
      </c>
      <c r="B73" s="54" t="s">
        <v>68</v>
      </c>
      <c r="C73" s="55"/>
      <c r="D73" s="56"/>
      <c r="E73" s="53"/>
      <c r="F73" s="80">
        <v>251307.31</v>
      </c>
      <c r="G73" s="80">
        <f>SUM(G74:G79,G82:G87)</f>
        <v>106465</v>
      </c>
    </row>
    <row r="74" spans="1:7" s="12" customFormat="1" ht="12.75" customHeight="1">
      <c r="A74" s="23" t="s">
        <v>17</v>
      </c>
      <c r="B74" s="7"/>
      <c r="C74" s="43" t="s">
        <v>101</v>
      </c>
      <c r="D74" s="25"/>
      <c r="E74" s="30"/>
      <c r="F74" s="80"/>
      <c r="G74" s="80"/>
    </row>
    <row r="75" spans="1:7" s="12" customFormat="1" ht="12.75" customHeight="1">
      <c r="A75" s="23" t="s">
        <v>19</v>
      </c>
      <c r="B75" s="39"/>
      <c r="C75" s="43" t="s">
        <v>107</v>
      </c>
      <c r="D75" s="49"/>
      <c r="E75" s="78"/>
      <c r="F75" s="80"/>
      <c r="G75" s="80"/>
    </row>
    <row r="76" spans="1:7" s="12" customFormat="1" ht="12.75">
      <c r="A76" s="23" t="s">
        <v>21</v>
      </c>
      <c r="B76" s="39"/>
      <c r="C76" s="43" t="s">
        <v>99</v>
      </c>
      <c r="D76" s="49"/>
      <c r="E76" s="78"/>
      <c r="F76" s="80"/>
      <c r="G76" s="80"/>
    </row>
    <row r="77" spans="1:7" s="12" customFormat="1" ht="12.75">
      <c r="A77" s="69" t="s">
        <v>23</v>
      </c>
      <c r="B77" s="50"/>
      <c r="C77" s="71" t="s">
        <v>84</v>
      </c>
      <c r="D77" s="57"/>
      <c r="E77" s="78"/>
      <c r="F77" s="81"/>
      <c r="G77" s="81"/>
    </row>
    <row r="78" spans="1:7" s="12" customFormat="1" ht="12.75">
      <c r="A78" s="30" t="s">
        <v>25</v>
      </c>
      <c r="B78" s="24"/>
      <c r="C78" s="24" t="s">
        <v>85</v>
      </c>
      <c r="D78" s="44"/>
      <c r="E78" s="78"/>
      <c r="F78" s="81"/>
      <c r="G78" s="81"/>
    </row>
    <row r="79" spans="1:7" s="12" customFormat="1" ht="12.75" customHeight="1">
      <c r="A79" s="73" t="s">
        <v>27</v>
      </c>
      <c r="B79" s="55"/>
      <c r="C79" s="92" t="s">
        <v>100</v>
      </c>
      <c r="D79" s="57"/>
      <c r="E79" s="30"/>
      <c r="F79" s="81">
        <v>36089.6</v>
      </c>
      <c r="G79" s="81">
        <f>SUM(G80,G81)</f>
        <v>0</v>
      </c>
    </row>
    <row r="80" spans="1:7" s="12" customFormat="1" ht="12.75" customHeight="1">
      <c r="A80" s="18" t="s">
        <v>126</v>
      </c>
      <c r="B80" s="26"/>
      <c r="C80" s="27"/>
      <c r="D80" s="57" t="s">
        <v>69</v>
      </c>
      <c r="E80" s="78"/>
      <c r="F80" s="81"/>
      <c r="G80" s="81"/>
    </row>
    <row r="81" spans="1:7" s="12" customFormat="1" ht="12.75" customHeight="1">
      <c r="A81" s="18" t="s">
        <v>127</v>
      </c>
      <c r="B81" s="26"/>
      <c r="C81" s="27"/>
      <c r="D81" s="57" t="s">
        <v>70</v>
      </c>
      <c r="E81" s="75"/>
      <c r="F81" s="81">
        <v>36089.6</v>
      </c>
      <c r="G81" s="81"/>
    </row>
    <row r="82" spans="1:7" s="12" customFormat="1" ht="12.75" customHeight="1">
      <c r="A82" s="18" t="s">
        <v>29</v>
      </c>
      <c r="B82" s="52"/>
      <c r="C82" s="93" t="s">
        <v>71</v>
      </c>
      <c r="D82" s="57"/>
      <c r="E82" s="75"/>
      <c r="F82" s="81"/>
      <c r="G82" s="81"/>
    </row>
    <row r="83" spans="1:7" s="12" customFormat="1" ht="12.75" customHeight="1">
      <c r="A83" s="18" t="s">
        <v>31</v>
      </c>
      <c r="B83" s="33"/>
      <c r="C83" s="45" t="s">
        <v>110</v>
      </c>
      <c r="D83" s="47"/>
      <c r="E83" s="78"/>
      <c r="F83" s="80"/>
      <c r="G83" s="81"/>
    </row>
    <row r="84" spans="1:7" s="12" customFormat="1" ht="12.75" customHeight="1">
      <c r="A84" s="18" t="s">
        <v>33</v>
      </c>
      <c r="B84" s="7"/>
      <c r="C84" s="43" t="s">
        <v>72</v>
      </c>
      <c r="D84" s="29"/>
      <c r="E84" s="78"/>
      <c r="F84" s="80">
        <v>42130.92</v>
      </c>
      <c r="G84" s="81">
        <v>15986.39</v>
      </c>
    </row>
    <row r="85" spans="1:7" s="12" customFormat="1" ht="12.75" customHeight="1">
      <c r="A85" s="18" t="s">
        <v>34</v>
      </c>
      <c r="B85" s="7"/>
      <c r="C85" s="43" t="s">
        <v>73</v>
      </c>
      <c r="D85" s="29"/>
      <c r="E85" s="78"/>
      <c r="F85" s="80">
        <v>82608.18</v>
      </c>
      <c r="G85" s="81"/>
    </row>
    <row r="86" spans="1:7" s="12" customFormat="1" ht="12.75" customHeight="1">
      <c r="A86" s="23" t="s">
        <v>125</v>
      </c>
      <c r="B86" s="26"/>
      <c r="C86" s="45" t="s">
        <v>91</v>
      </c>
      <c r="D86" s="46"/>
      <c r="E86" s="78"/>
      <c r="F86" s="80">
        <v>90478.61</v>
      </c>
      <c r="G86" s="80">
        <v>90478.61</v>
      </c>
    </row>
    <row r="87" spans="1:7" s="12" customFormat="1" ht="12.75" customHeight="1">
      <c r="A87" s="23" t="s">
        <v>128</v>
      </c>
      <c r="B87" s="7"/>
      <c r="C87" s="43" t="s">
        <v>74</v>
      </c>
      <c r="D87" s="29"/>
      <c r="E87" s="76"/>
      <c r="F87" s="80"/>
      <c r="G87" s="80"/>
    </row>
    <row r="88" spans="1:7" s="12" customFormat="1" ht="12.75" customHeight="1">
      <c r="A88" s="1" t="s">
        <v>75</v>
      </c>
      <c r="B88" s="36" t="s">
        <v>76</v>
      </c>
      <c r="C88" s="37"/>
      <c r="D88" s="38"/>
      <c r="E88" s="76"/>
      <c r="F88" s="79">
        <v>19825.409999999865</v>
      </c>
      <c r="G88" s="79">
        <f>SUM(G89,G90,G93,G94)</f>
        <v>7755.430000000186</v>
      </c>
    </row>
    <row r="89" spans="1:7" s="12" customFormat="1" ht="12.75" customHeight="1">
      <c r="A89" s="30" t="s">
        <v>8</v>
      </c>
      <c r="B89" s="6" t="s">
        <v>86</v>
      </c>
      <c r="C89" s="7"/>
      <c r="D89" s="5"/>
      <c r="E89" s="76"/>
      <c r="F89" s="80"/>
      <c r="G89" s="80"/>
    </row>
    <row r="90" spans="1:7" s="12" customFormat="1" ht="12.75" customHeight="1">
      <c r="A90" s="30" t="s">
        <v>15</v>
      </c>
      <c r="B90" s="34" t="s">
        <v>77</v>
      </c>
      <c r="C90" s="35"/>
      <c r="D90" s="17"/>
      <c r="E90" s="30"/>
      <c r="F90" s="80">
        <v>0</v>
      </c>
      <c r="G90" s="80">
        <f>SUM(G91,G92)</f>
        <v>0</v>
      </c>
    </row>
    <row r="91" spans="1:7" s="12" customFormat="1" ht="12.75" customHeight="1">
      <c r="A91" s="23" t="s">
        <v>17</v>
      </c>
      <c r="B91" s="7"/>
      <c r="C91" s="43" t="s">
        <v>78</v>
      </c>
      <c r="D91" s="29"/>
      <c r="E91" s="30"/>
      <c r="F91" s="80"/>
      <c r="G91" s="80"/>
    </row>
    <row r="92" spans="1:7" s="12" customFormat="1" ht="12.75" customHeight="1">
      <c r="A92" s="23" t="s">
        <v>19</v>
      </c>
      <c r="B92" s="7"/>
      <c r="C92" s="43" t="s">
        <v>79</v>
      </c>
      <c r="D92" s="29"/>
      <c r="E92" s="30"/>
      <c r="F92" s="80"/>
      <c r="G92" s="80"/>
    </row>
    <row r="93" spans="1:7" s="12" customFormat="1" ht="12.75" customHeight="1">
      <c r="A93" s="53" t="s">
        <v>35</v>
      </c>
      <c r="B93" s="27" t="s">
        <v>108</v>
      </c>
      <c r="C93" s="27"/>
      <c r="D93" s="28"/>
      <c r="E93" s="30"/>
      <c r="F93" s="80"/>
      <c r="G93" s="80"/>
    </row>
    <row r="94" spans="1:7" s="12" customFormat="1" ht="12.75" customHeight="1">
      <c r="A94" s="19" t="s">
        <v>43</v>
      </c>
      <c r="B94" s="20" t="s">
        <v>80</v>
      </c>
      <c r="C94" s="21"/>
      <c r="D94" s="22"/>
      <c r="E94" s="30"/>
      <c r="F94" s="80">
        <v>19825.409999999865</v>
      </c>
      <c r="G94" s="80">
        <f>SUM(G95,G96)</f>
        <v>7755.430000000186</v>
      </c>
    </row>
    <row r="95" spans="1:7" s="12" customFormat="1" ht="12.75" customHeight="1">
      <c r="A95" s="23" t="s">
        <v>117</v>
      </c>
      <c r="B95" s="31"/>
      <c r="C95" s="43" t="s">
        <v>105</v>
      </c>
      <c r="D95" s="10"/>
      <c r="E95" s="75"/>
      <c r="F95" s="80">
        <v>12069.979999999865</v>
      </c>
      <c r="G95" s="80">
        <v>2398.2000000001863</v>
      </c>
    </row>
    <row r="96" spans="1:7" s="12" customFormat="1" ht="12.75" customHeight="1">
      <c r="A96" s="23" t="s">
        <v>118</v>
      </c>
      <c r="B96" s="31"/>
      <c r="C96" s="43" t="s">
        <v>106</v>
      </c>
      <c r="D96" s="10"/>
      <c r="E96" s="75"/>
      <c r="F96" s="80">
        <v>7755.43</v>
      </c>
      <c r="G96" s="80">
        <v>5357.23</v>
      </c>
    </row>
    <row r="97" spans="1:7" s="12" customFormat="1" ht="12.75" customHeight="1">
      <c r="A97" s="1" t="s">
        <v>87</v>
      </c>
      <c r="B97" s="36" t="s">
        <v>88</v>
      </c>
      <c r="C97" s="38"/>
      <c r="D97" s="38"/>
      <c r="E97" s="75"/>
      <c r="F97" s="79"/>
      <c r="G97" s="79"/>
    </row>
    <row r="98" spans="1:7" s="12" customFormat="1" ht="25.5" customHeight="1">
      <c r="A98" s="1"/>
      <c r="B98" s="88" t="s">
        <v>119</v>
      </c>
      <c r="C98" s="89"/>
      <c r="D98" s="115"/>
      <c r="E98" s="30"/>
      <c r="F98" s="87">
        <v>1969831.76</v>
      </c>
      <c r="G98" s="87">
        <f>SUM(G63,G68,G88,G97)</f>
        <v>1870645.8600000003</v>
      </c>
    </row>
    <row r="99" spans="1:7" s="12" customFormat="1" ht="12.75">
      <c r="A99" s="41"/>
      <c r="B99" s="40"/>
      <c r="C99" s="40"/>
      <c r="D99" s="40"/>
      <c r="E99" s="40"/>
      <c r="F99" s="42"/>
      <c r="G99" s="42"/>
    </row>
    <row r="100" spans="1:7" s="12" customFormat="1" ht="12.75">
      <c r="A100" s="41"/>
      <c r="B100" s="40"/>
      <c r="C100" s="40"/>
      <c r="D100" s="40"/>
      <c r="E100" s="40"/>
      <c r="F100" s="42"/>
      <c r="G100" s="42"/>
    </row>
    <row r="101" spans="1:7" s="12" customFormat="1" ht="12.75">
      <c r="A101" s="41"/>
      <c r="B101" s="40"/>
      <c r="C101" s="40"/>
      <c r="D101" s="40"/>
      <c r="E101" s="40"/>
      <c r="F101" s="42"/>
      <c r="G101" s="42"/>
    </row>
    <row r="102" spans="1:7" s="12" customFormat="1" ht="27" customHeight="1">
      <c r="A102" s="90" t="s">
        <v>133</v>
      </c>
      <c r="B102" s="90"/>
      <c r="C102" s="90"/>
      <c r="D102" s="90"/>
      <c r="E102" s="90"/>
      <c r="F102" s="113" t="s">
        <v>134</v>
      </c>
      <c r="G102" s="113"/>
    </row>
    <row r="103" spans="1:7" s="12" customFormat="1" ht="12.75" customHeight="1">
      <c r="A103" s="107" t="s">
        <v>122</v>
      </c>
      <c r="B103" s="107"/>
      <c r="C103" s="107"/>
      <c r="D103" s="107"/>
      <c r="E103" s="107"/>
      <c r="F103" s="107" t="s">
        <v>111</v>
      </c>
      <c r="G103" s="107"/>
    </row>
    <row r="104" spans="1:7" s="12" customFormat="1" ht="12.75">
      <c r="A104" s="64"/>
      <c r="B104" s="64"/>
      <c r="C104" s="64"/>
      <c r="D104" s="64"/>
      <c r="E104" s="65"/>
      <c r="F104" s="9"/>
      <c r="G104" s="9"/>
    </row>
    <row r="105" spans="1:7" s="12" customFormat="1" ht="12.75">
      <c r="A105" s="64"/>
      <c r="B105" s="64"/>
      <c r="C105" s="64"/>
      <c r="D105" s="64"/>
      <c r="E105" s="65"/>
      <c r="F105" s="9"/>
      <c r="G105" s="9"/>
    </row>
    <row r="106" spans="5:8" s="12" customFormat="1" ht="12.75" customHeight="1">
      <c r="E106" s="42"/>
      <c r="H106" s="82"/>
    </row>
  </sheetData>
  <mergeCells count="22">
    <mergeCell ref="A14:E14"/>
    <mergeCell ref="A15:G15"/>
    <mergeCell ref="A16:G16"/>
    <mergeCell ref="A18:G18"/>
    <mergeCell ref="F102:G102"/>
    <mergeCell ref="F103:G103"/>
    <mergeCell ref="C51:D51"/>
    <mergeCell ref="C57:D57"/>
    <mergeCell ref="B66:D66"/>
    <mergeCell ref="B98:D98"/>
    <mergeCell ref="A102:E102"/>
    <mergeCell ref="A103:E103"/>
    <mergeCell ref="B23:D23"/>
    <mergeCell ref="D22:G22"/>
    <mergeCell ref="E2:G2"/>
    <mergeCell ref="E3:G3"/>
    <mergeCell ref="A5:G6"/>
    <mergeCell ref="A8:G8"/>
    <mergeCell ref="A9:G9"/>
    <mergeCell ref="A11:G11"/>
    <mergeCell ref="A12:G13"/>
    <mergeCell ref="A19:G19"/>
  </mergeCells>
  <printOptions horizontalCentered="1"/>
  <pageMargins left="0.5511811023622047" right="0.5511811023622047" top="0.6692913385826772" bottom="0.6299212598425197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user</dc:creator>
  <cp:keywords/>
  <dc:description/>
  <cp:lastModifiedBy>user</cp:lastModifiedBy>
  <cp:lastPrinted>2014-07-10T08:05:21Z</cp:lastPrinted>
  <dcterms:created xsi:type="dcterms:W3CDTF">2009-07-20T14:30:53Z</dcterms:created>
  <dcterms:modified xsi:type="dcterms:W3CDTF">2014-07-10T08:11:59Z</dcterms:modified>
  <cp:category/>
  <cp:version/>
  <cp:contentType/>
  <cp:contentStatus/>
</cp:coreProperties>
</file>